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.valentova\Desktop\PpP LEADER_1.6_pripomienky MAS\verzia 1.7_kontrola\"/>
    </mc:Choice>
  </mc:AlternateContent>
  <xr:revisionPtr revIDLastSave="0" documentId="8_{62431A2A-4E22-425E-BFAA-B2248D0C16E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ritéria" sheetId="3" r:id="rId1"/>
    <sheet name="príjmy_výdavky" sheetId="1" r:id="rId2"/>
    <sheet name="majetok_záväzky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3" l="1"/>
  <c r="C20" i="3"/>
  <c r="B20" i="3"/>
  <c r="C19" i="3"/>
  <c r="B19" i="3"/>
  <c r="L17" i="1"/>
  <c r="K17" i="1"/>
  <c r="L10" i="1"/>
  <c r="K10" i="1"/>
  <c r="L28" i="2"/>
  <c r="K28" i="2"/>
  <c r="K22" i="2"/>
  <c r="K29" i="2" s="1"/>
  <c r="L16" i="2"/>
  <c r="L22" i="2" s="1"/>
  <c r="K16" i="2"/>
  <c r="L11" i="2"/>
  <c r="K11" i="2"/>
  <c r="AB20" i="3" l="1"/>
  <c r="AC20" i="3" s="1"/>
  <c r="AD20" i="3" s="1"/>
  <c r="K18" i="1"/>
  <c r="L18" i="1"/>
  <c r="L29" i="2"/>
  <c r="AE20" i="3"/>
  <c r="AF20" i="3" s="1"/>
  <c r="AG20" i="3" s="1"/>
  <c r="AB19" i="3"/>
  <c r="AC19" i="3" s="1"/>
  <c r="AD19" i="3" s="1"/>
  <c r="AE19" i="3"/>
  <c r="AF19" i="3" s="1"/>
  <c r="AG19" i="3" s="1"/>
  <c r="J28" i="2"/>
  <c r="J16" i="2"/>
  <c r="J22" i="2" s="1"/>
  <c r="Y20" i="3" s="1"/>
  <c r="Z20" i="3" s="1"/>
  <c r="AA20" i="3" s="1"/>
  <c r="J11" i="2"/>
  <c r="J17" i="1"/>
  <c r="J10" i="1"/>
  <c r="Y19" i="3" s="1"/>
  <c r="Z19" i="3" s="1"/>
  <c r="AA19" i="3" s="1"/>
  <c r="J18" i="1" l="1"/>
  <c r="J29" i="2"/>
  <c r="I28" i="2"/>
  <c r="I16" i="2"/>
  <c r="I11" i="2"/>
  <c r="I17" i="1"/>
  <c r="I10" i="1"/>
  <c r="I22" i="2" l="1"/>
  <c r="V20" i="3" s="1"/>
  <c r="W20" i="3" s="1"/>
  <c r="X20" i="3" s="1"/>
  <c r="V19" i="3"/>
  <c r="W19" i="3" s="1"/>
  <c r="X19" i="3" s="1"/>
  <c r="I18" i="1"/>
  <c r="H11" i="2"/>
  <c r="H16" i="2"/>
  <c r="H28" i="2"/>
  <c r="M8" i="2"/>
  <c r="H17" i="1"/>
  <c r="H18" i="1" s="1"/>
  <c r="H10" i="1"/>
  <c r="S19" i="3" l="1"/>
  <c r="T19" i="3" s="1"/>
  <c r="U19" i="3" s="1"/>
  <c r="H22" i="2"/>
  <c r="S20" i="3" s="1"/>
  <c r="T20" i="3" s="1"/>
  <c r="U20" i="3" s="1"/>
  <c r="I29" i="2"/>
  <c r="M27" i="2"/>
  <c r="M26" i="2"/>
  <c r="M25" i="2"/>
  <c r="M24" i="2"/>
  <c r="M21" i="2"/>
  <c r="M20" i="2"/>
  <c r="M19" i="2"/>
  <c r="M18" i="2"/>
  <c r="M17" i="2"/>
  <c r="M15" i="2"/>
  <c r="M14" i="2"/>
  <c r="M13" i="2"/>
  <c r="M12" i="2"/>
  <c r="M10" i="2"/>
  <c r="M9" i="2"/>
  <c r="M16" i="1"/>
  <c r="M15" i="1"/>
  <c r="M14" i="1"/>
  <c r="M13" i="1"/>
  <c r="M12" i="1"/>
  <c r="M11" i="1"/>
  <c r="M9" i="1"/>
  <c r="M8" i="1"/>
  <c r="M7" i="1"/>
  <c r="H29" i="2" l="1"/>
  <c r="M6" i="1"/>
  <c r="M7" i="2"/>
  <c r="J10" i="3"/>
  <c r="G28" i="2"/>
  <c r="G16" i="2"/>
  <c r="G11" i="2"/>
  <c r="G17" i="1"/>
  <c r="G10" i="1"/>
  <c r="G22" i="2" l="1"/>
  <c r="P20" i="3" s="1"/>
  <c r="Q20" i="3" s="1"/>
  <c r="R20" i="3" s="1"/>
  <c r="A22" i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F29" i="2" l="1"/>
  <c r="G20" i="3"/>
  <c r="E17" i="1"/>
  <c r="E10" i="1"/>
  <c r="E28" i="2"/>
  <c r="E16" i="2"/>
  <c r="E11" i="2"/>
  <c r="M19" i="3" l="1"/>
  <c r="N19" i="3" s="1"/>
  <c r="O19" i="3" s="1"/>
  <c r="E18" i="1"/>
  <c r="E22" i="2"/>
  <c r="M20" i="3" s="1"/>
  <c r="N20" i="3" s="1"/>
  <c r="O20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<sst xmlns="http://schemas.openxmlformats.org/spreadsheetml/2006/main" count="85" uniqueCount="67">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</sst>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4" fillId="5" borderId="0" xfId="0" applyFont="1" applyFill="1"/>
    <xf numFmtId="0" fontId="15" fillId="0" borderId="0" xfId="0" applyFont="1"/>
    <xf numFmtId="0" fontId="13" fillId="2" borderId="0" xfId="0" applyFont="1" applyFill="1" applyAlignment="1">
      <alignment vertical="center"/>
    </xf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 xr:uid="{00000000-0005-0000-0000-000001000000}"/>
    <cellStyle name="normální_List1" xfId="2" xr:uid="{00000000-0005-0000-0000-000002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G22"/>
  <sheetViews>
    <sheetView tabSelected="1" zoomScaleNormal="100" workbookViewId="0">
      <selection activeCell="D32" sqref="D32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9" width="16.7109375" style="1" hidden="1" customWidth="1"/>
    <col min="20" max="21" width="9.140625" style="1" hidden="1" customWidth="1"/>
    <col min="22" max="22" width="16.7109375" style="1" hidden="1" customWidth="1"/>
    <col min="23" max="24" width="9.140625" style="1" hidden="1" customWidth="1"/>
    <col min="25" max="25" width="16.7109375" style="1" hidden="1" customWidth="1"/>
    <col min="26" max="27" width="9.140625" style="1" hidden="1" customWidth="1"/>
    <col min="28" max="28" width="16.7109375" style="1" hidden="1" customWidth="1"/>
    <col min="29" max="30" width="9.140625" style="1" hidden="1" customWidth="1"/>
    <col min="31" max="31" width="16.7109375" style="1" hidden="1" customWidth="1"/>
    <col min="32" max="33" width="9.140625" style="1" hidden="1" customWidth="1"/>
    <col min="34" max="34" width="0" style="1" hidden="1" customWidth="1"/>
    <col min="35" max="16384" width="9.140625" style="1"/>
  </cols>
  <sheetData>
    <row r="1" spans="1:15" x14ac:dyDescent="0.2">
      <c r="A1" s="11" t="s">
        <v>65</v>
      </c>
      <c r="B1" s="49"/>
      <c r="G1" s="5"/>
    </row>
    <row r="2" spans="1:15" x14ac:dyDescent="0.2">
      <c r="G2" s="5">
        <v>2015</v>
      </c>
    </row>
    <row r="3" spans="1:15" ht="15" x14ac:dyDescent="0.25">
      <c r="A3" s="20" t="s">
        <v>46</v>
      </c>
      <c r="B3" s="12"/>
      <c r="C3" s="12"/>
      <c r="D3" s="12"/>
      <c r="E3" s="12"/>
      <c r="G3" s="1">
        <v>2016</v>
      </c>
    </row>
    <row r="4" spans="1:15" x14ac:dyDescent="0.2">
      <c r="A4" s="12"/>
      <c r="B4" s="12"/>
      <c r="C4" s="12"/>
      <c r="D4" s="12"/>
      <c r="E4" s="12"/>
      <c r="G4" s="1">
        <v>2017</v>
      </c>
    </row>
    <row r="5" spans="1:15" x14ac:dyDescent="0.2">
      <c r="A5" s="12"/>
      <c r="B5" s="12"/>
      <c r="C5" s="12"/>
      <c r="D5" s="12"/>
      <c r="E5" s="12"/>
      <c r="G5" s="42">
        <v>2018</v>
      </c>
    </row>
    <row r="6" spans="1:15" s="8" customFormat="1" ht="15" customHeight="1" x14ac:dyDescent="0.2">
      <c r="A6" s="13" t="s">
        <v>48</v>
      </c>
      <c r="B6" s="53"/>
      <c r="C6" s="54"/>
      <c r="D6" s="54"/>
      <c r="E6" s="55"/>
      <c r="G6" s="1">
        <v>2019</v>
      </c>
      <c r="J6" s="41"/>
    </row>
    <row r="7" spans="1:15" ht="15" customHeight="1" x14ac:dyDescent="0.2">
      <c r="A7" s="14" t="s">
        <v>49</v>
      </c>
      <c r="B7" s="56"/>
      <c r="C7" s="57"/>
      <c r="D7" s="57"/>
      <c r="E7" s="58"/>
      <c r="G7" s="1">
        <v>2020</v>
      </c>
    </row>
    <row r="8" spans="1:15" ht="15" hidden="1" customHeight="1" x14ac:dyDescent="0.2">
      <c r="A8" s="14" t="s">
        <v>47</v>
      </c>
      <c r="B8" s="59"/>
      <c r="C8" s="60"/>
      <c r="D8" s="60"/>
      <c r="E8" s="61"/>
      <c r="G8" s="1">
        <v>2021</v>
      </c>
    </row>
    <row r="9" spans="1:15" ht="15" customHeight="1" x14ac:dyDescent="0.2">
      <c r="A9" s="14" t="s">
        <v>54</v>
      </c>
      <c r="B9" s="52" t="s">
        <v>66</v>
      </c>
      <c r="C9" s="52"/>
      <c r="D9" s="52"/>
      <c r="E9" s="52"/>
      <c r="G9" s="1">
        <v>2021</v>
      </c>
      <c r="J9" s="43" t="s">
        <v>64</v>
      </c>
    </row>
    <row r="10" spans="1:15" ht="15" customHeight="1" x14ac:dyDescent="0.2">
      <c r="A10" s="14" t="s">
        <v>50</v>
      </c>
      <c r="B10" s="52" t="s">
        <v>66</v>
      </c>
      <c r="C10" s="52"/>
      <c r="D10" s="52"/>
      <c r="E10" s="52"/>
      <c r="G10" s="1">
        <v>2022</v>
      </c>
      <c r="J10" s="44">
        <f ca="1">TODAY()</f>
        <v>45807</v>
      </c>
    </row>
    <row r="11" spans="1:15" ht="15" customHeight="1" x14ac:dyDescent="0.2">
      <c r="A11" s="14" t="s">
        <v>51</v>
      </c>
      <c r="B11" s="52" t="s">
        <v>66</v>
      </c>
      <c r="C11" s="52"/>
      <c r="D11" s="52"/>
      <c r="E11" s="52"/>
      <c r="G11" s="1">
        <v>2023</v>
      </c>
      <c r="J11" s="47">
        <v>43466</v>
      </c>
    </row>
    <row r="12" spans="1:15" x14ac:dyDescent="0.2">
      <c r="A12" s="12"/>
      <c r="B12" s="12"/>
      <c r="C12" s="12"/>
      <c r="D12" s="12"/>
      <c r="E12" s="12"/>
      <c r="G12" s="1">
        <v>2024</v>
      </c>
    </row>
    <row r="13" spans="1:15" x14ac:dyDescent="0.2">
      <c r="A13" s="12"/>
      <c r="B13" s="12"/>
      <c r="C13" s="12"/>
      <c r="D13" s="12"/>
      <c r="E13" s="12"/>
      <c r="G13" s="1">
        <v>2025</v>
      </c>
    </row>
    <row r="14" spans="1:15" x14ac:dyDescent="0.2">
      <c r="A14" s="12"/>
      <c r="B14" s="12"/>
      <c r="C14" s="12"/>
      <c r="D14" s="12"/>
      <c r="E14" s="12"/>
      <c r="G14" s="1">
        <v>2026</v>
      </c>
    </row>
    <row r="15" spans="1:15" ht="21.75" customHeight="1" x14ac:dyDescent="0.2">
      <c r="A15" s="50" t="str">
        <f>IF(B15="","Vyberte rok","Rok")</f>
        <v>Vyberte rok</v>
      </c>
      <c r="B15" s="15"/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8" t="s">
        <v>58</v>
      </c>
      <c r="H16" s="39"/>
      <c r="I16" s="39"/>
      <c r="J16" s="38" t="s">
        <v>59</v>
      </c>
      <c r="K16" s="39"/>
      <c r="L16" s="39"/>
      <c r="M16" s="38" t="s">
        <v>60</v>
      </c>
      <c r="N16" s="39"/>
      <c r="O16" s="39"/>
    </row>
    <row r="17" spans="1:33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  <c r="V17" s="1">
        <v>2020</v>
      </c>
      <c r="W17" s="1">
        <v>2020</v>
      </c>
      <c r="X17" s="1">
        <v>2020</v>
      </c>
      <c r="Y17" s="1">
        <v>2021</v>
      </c>
      <c r="Z17" s="1">
        <v>2021</v>
      </c>
      <c r="AA17" s="1">
        <v>2021</v>
      </c>
      <c r="AB17" s="48">
        <v>2022</v>
      </c>
      <c r="AC17" s="48">
        <v>2022</v>
      </c>
      <c r="AD17" s="48">
        <v>2022</v>
      </c>
      <c r="AE17" s="39">
        <v>2023</v>
      </c>
      <c r="AF17" s="39">
        <v>2023</v>
      </c>
      <c r="AG17" s="39">
        <v>2023</v>
      </c>
    </row>
    <row r="18" spans="1:33" x14ac:dyDescent="0.2">
      <c r="A18" s="12"/>
      <c r="B18" s="12"/>
      <c r="C18" s="12"/>
      <c r="D18" s="12"/>
      <c r="E18" s="12"/>
    </row>
    <row r="19" spans="1:33" ht="31.5" customHeight="1" x14ac:dyDescent="0.2">
      <c r="A19" s="16" t="s">
        <v>53</v>
      </c>
      <c r="B19" s="17" t="str">
        <f>IF(B15=2017,H19,IF(B15=2015,K19,IF(B15=2016,N19,IF(B15=2018,Q19,IF(B15=2019,T19,IF(B15=2020,W19,IF(B15=2021,Z19,IF(B15=2022,AC19,IF(B15=2023,AF19,"")))))))))</f>
        <v/>
      </c>
      <c r="C19" s="18" t="str">
        <f>IF(B15=2017,I19,IF(B15=2015,L19,IF(B15=2016,O19,IF(B15=2018,R19,IF(B15=2019,U19,IF(B15=2020,X19,IF(B15=2021,AA19,IF(B15=2022,AD19,IF(B15=2023,AG19,"")))))))))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  <c r="V19" s="2" t="e">
        <f>príjmy_výdavky!I10/príjmy_výdavky!I17</f>
        <v>#DIV/0!</v>
      </c>
      <c r="W19" s="1" t="str">
        <f>IFERROR(V19,"")</f>
        <v/>
      </c>
      <c r="X19" s="1" t="str">
        <f>IF(W19="","",IF(W19&gt;100%,"SPLNENÉ","NESPLNENÉ"))</f>
        <v/>
      </c>
      <c r="Y19" s="2" t="e">
        <f>príjmy_výdavky!J10/príjmy_výdavky!J17</f>
        <v>#DIV/0!</v>
      </c>
      <c r="Z19" s="1" t="str">
        <f>IFERROR(Y19,"")</f>
        <v/>
      </c>
      <c r="AA19" s="1" t="str">
        <f>IF(Z19="","",IF(Z19&gt;100%,"SPLNENÉ","NESPLNENÉ"))</f>
        <v/>
      </c>
      <c r="AB19" s="2" t="e">
        <f>príjmy_výdavky!K10/príjmy_výdavky!K17</f>
        <v>#DIV/0!</v>
      </c>
      <c r="AC19" s="1" t="str">
        <f>IFERROR(AB19,"")</f>
        <v/>
      </c>
      <c r="AD19" s="1" t="str">
        <f>IF(AC19="","",IF(AC19&gt;100%,"SPLNENÉ","NESPLNENÉ"))</f>
        <v/>
      </c>
      <c r="AE19" s="2" t="e">
        <f>príjmy_výdavky!L10/príjmy_výdavky!L17</f>
        <v>#DIV/0!</v>
      </c>
      <c r="AF19" s="1" t="str">
        <f>IFERROR(AE19,"")</f>
        <v/>
      </c>
      <c r="AG19" s="1" t="str">
        <f>IF(AF19="","",IF(AF19&gt;100%,"SPLNENÉ","NESPLNENÉ"))</f>
        <v/>
      </c>
    </row>
    <row r="20" spans="1:33" ht="31.5" customHeight="1" x14ac:dyDescent="0.2">
      <c r="A20" s="19" t="s">
        <v>52</v>
      </c>
      <c r="B20" s="17" t="str">
        <f>IF(B15=2017,H20,IF(B15=2015,K20,IF(B15=2016,N20,IF(B15=2018,Q20,IF(B15=2019,T20,IF(B15=2020,W20,IF(B15=2021,Z20,IF(B15=2022,AC20,IF(B15=2023,AF20,"")))))))))</f>
        <v/>
      </c>
      <c r="C20" s="18" t="str">
        <f>IF(B15=2017,I20,IF(B15=2015,L20,IF(B15=2016,O20,IF(B15=2018,R20,IF(B15=2019,U20,IF(B15=2020,X20,IF(B15=2021,AA20,IF(B15=2022,AD20,IF(B15=2023,AG20,"")))))))))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  <c r="V20" s="2" t="e">
        <f>majetok_záväzky!I28/majetok_záväzky!I22</f>
        <v>#DIV/0!</v>
      </c>
      <c r="W20" s="1" t="str">
        <f>IFERROR(V20,"")</f>
        <v/>
      </c>
      <c r="X20" s="1" t="str">
        <f>IF(W20="","",IF(W20&lt;=80%,"SPLNENÉ","NESPLNENÉ"))</f>
        <v/>
      </c>
      <c r="Y20" s="2" t="e">
        <f>majetok_záväzky!J28/majetok_záväzky!J22</f>
        <v>#DIV/0!</v>
      </c>
      <c r="Z20" s="1" t="str">
        <f>IFERROR(Y20,"")</f>
        <v/>
      </c>
      <c r="AA20" s="1" t="str">
        <f>IF(Z20="","",IF(Z20&lt;=80%,"SPLNENÉ","NESPLNENÉ"))</f>
        <v/>
      </c>
      <c r="AB20" s="2" t="e">
        <f>majetok_záväzky!K28/majetok_záväzky!K22</f>
        <v>#DIV/0!</v>
      </c>
      <c r="AC20" s="1" t="str">
        <f>IFERROR(AB20,"")</f>
        <v/>
      </c>
      <c r="AD20" s="1" t="str">
        <f>IF(AC20="","",IF(AC20&lt;=80%,"SPLNENÉ","NESPLNENÉ"))</f>
        <v/>
      </c>
      <c r="AE20" s="2" t="e">
        <f>majetok_záväzky!L28/majetok_záväzky!L22</f>
        <v>#DIV/0!</v>
      </c>
      <c r="AF20" s="1" t="str">
        <f>IFERROR(AE20,"")</f>
        <v/>
      </c>
      <c r="AG20" s="1" t="str">
        <f>IF(AF20="","",IF(AF20&lt;=80%,"SPLNENÉ","NESPLNENÉ"))</f>
        <v/>
      </c>
    </row>
    <row r="22" spans="1:33" ht="15" x14ac:dyDescent="0.2">
      <c r="A22" s="51" t="str">
        <f ca="1">IF(AND(B15=2018,J10&lt;J11),"preukázanie splnenia kritérií ekonomickej životaschopnosti za rok 2018 je možné až v roku 2019","")</f>
        <v/>
      </c>
      <c r="B22" s="51"/>
      <c r="C22" s="51"/>
      <c r="D22" s="51"/>
      <c r="E22" s="51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2">
    <dataValidation type="list" errorStyle="warning" allowBlank="1" showInputMessage="1" showErrorMessage="1" sqref="B15" xr:uid="{00000000-0002-0000-0000-000000000000}">
      <formula1>$G$1:$G$14</formula1>
    </dataValidation>
    <dataValidation type="list" allowBlank="1" showInputMessage="1" showErrorMessage="1" sqref="G9" xr:uid="{00000000-0002-0000-0000-000001000000}">
      <formula1>$G$1:$G$14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N22"/>
  <sheetViews>
    <sheetView zoomScaleNormal="100" workbookViewId="0">
      <selection activeCell="L3" sqref="L3"/>
    </sheetView>
  </sheetViews>
  <sheetFormatPr defaultRowHeight="12.7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12" width="15.7109375" style="1" customWidth="1"/>
    <col min="13" max="13" width="9.140625" style="1" hidden="1" customWidth="1"/>
    <col min="14" max="16384" width="9.140625" style="1"/>
  </cols>
  <sheetData>
    <row r="1" spans="1:14" ht="15" x14ac:dyDescent="0.25">
      <c r="A1" s="21" t="s">
        <v>65</v>
      </c>
      <c r="B1" s="22"/>
      <c r="C1" s="22"/>
      <c r="D1" s="22"/>
      <c r="E1" s="22"/>
    </row>
    <row r="2" spans="1:14" ht="15" x14ac:dyDescent="0.25">
      <c r="A2" s="22"/>
      <c r="B2" s="22"/>
      <c r="C2" s="22"/>
      <c r="D2" s="22"/>
      <c r="E2" s="22"/>
    </row>
    <row r="3" spans="1:14" ht="15" x14ac:dyDescent="0.25">
      <c r="A3" s="23" t="s">
        <v>55</v>
      </c>
      <c r="B3" s="24"/>
      <c r="C3" s="22"/>
      <c r="D3" s="22"/>
      <c r="J3" s="25"/>
      <c r="K3" s="25"/>
      <c r="L3" s="25" t="s">
        <v>0</v>
      </c>
    </row>
    <row r="4" spans="1:14" ht="15" x14ac:dyDescent="0.25">
      <c r="A4" s="22"/>
      <c r="B4" s="22"/>
      <c r="C4" s="22"/>
      <c r="D4" s="22"/>
      <c r="E4" s="22"/>
    </row>
    <row r="5" spans="1:14" ht="15" x14ac:dyDescent="0.25">
      <c r="A5" s="22"/>
      <c r="B5" s="22"/>
      <c r="C5" s="22"/>
      <c r="D5" s="22"/>
      <c r="E5" s="22"/>
    </row>
    <row r="6" spans="1:14" ht="30" x14ac:dyDescent="0.2">
      <c r="A6" s="26" t="s">
        <v>45</v>
      </c>
      <c r="B6" s="26" t="s">
        <v>1</v>
      </c>
      <c r="C6" s="26">
        <v>2013</v>
      </c>
      <c r="D6" s="26" t="s">
        <v>63</v>
      </c>
      <c r="E6" s="26" t="s">
        <v>62</v>
      </c>
      <c r="F6" s="26" t="s">
        <v>61</v>
      </c>
      <c r="G6" s="26">
        <v>2018</v>
      </c>
      <c r="H6" s="26">
        <v>2019</v>
      </c>
      <c r="I6" s="36">
        <v>2020</v>
      </c>
      <c r="J6" s="36">
        <v>2021</v>
      </c>
      <c r="K6" s="36">
        <v>2022</v>
      </c>
      <c r="L6" s="36">
        <v>2023</v>
      </c>
      <c r="M6" s="45">
        <f>SUM(M7:M16)</f>
        <v>0</v>
      </c>
    </row>
    <row r="7" spans="1:14" ht="15" customHeight="1" x14ac:dyDescent="0.2">
      <c r="A7" s="27" t="s">
        <v>2</v>
      </c>
      <c r="B7" s="28" t="s">
        <v>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1">
        <f>IF(G7&lt;&gt;"",1,0)</f>
        <v>0</v>
      </c>
    </row>
    <row r="8" spans="1:14" ht="15" customHeight="1" x14ac:dyDescent="0.2">
      <c r="A8" s="27" t="s">
        <v>4</v>
      </c>
      <c r="B8" s="28" t="s">
        <v>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1">
        <f t="shared" ref="M8:M9" si="0">IF(G8&lt;&gt;"",1,0)</f>
        <v>0</v>
      </c>
    </row>
    <row r="9" spans="1:14" ht="15" customHeight="1" x14ac:dyDescent="0.2">
      <c r="A9" s="27" t="s">
        <v>6</v>
      </c>
      <c r="B9" s="28" t="s">
        <v>7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1">
        <f t="shared" si="0"/>
        <v>0</v>
      </c>
    </row>
    <row r="10" spans="1:14" ht="15" customHeight="1" x14ac:dyDescent="0.2">
      <c r="A10" s="30" t="s">
        <v>8</v>
      </c>
      <c r="B10" s="31" t="s">
        <v>9</v>
      </c>
      <c r="C10" s="32">
        <f t="shared" ref="C10:L10" si="1">C7+C8+C9</f>
        <v>0</v>
      </c>
      <c r="D10" s="32">
        <f t="shared" si="1"/>
        <v>0</v>
      </c>
      <c r="E10" s="32">
        <f t="shared" si="1"/>
        <v>0</v>
      </c>
      <c r="F10" s="32">
        <f t="shared" si="1"/>
        <v>0</v>
      </c>
      <c r="G10" s="32">
        <f t="shared" si="1"/>
        <v>0</v>
      </c>
      <c r="H10" s="32">
        <f t="shared" si="1"/>
        <v>0</v>
      </c>
      <c r="I10" s="32">
        <f t="shared" si="1"/>
        <v>0</v>
      </c>
      <c r="J10" s="32">
        <f t="shared" si="1"/>
        <v>0</v>
      </c>
      <c r="K10" s="32">
        <f t="shared" si="1"/>
        <v>0</v>
      </c>
      <c r="L10" s="32">
        <f t="shared" si="1"/>
        <v>0</v>
      </c>
      <c r="N10" s="47"/>
    </row>
    <row r="11" spans="1:14" ht="15" customHeight="1" x14ac:dyDescent="0.2">
      <c r="A11" s="27" t="s">
        <v>10</v>
      </c>
      <c r="B11" s="28" t="s">
        <v>11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">
        <f t="shared" ref="M11:M16" si="2">IF(G11&lt;&gt;"",1,0)</f>
        <v>0</v>
      </c>
    </row>
    <row r="12" spans="1:14" ht="15" customHeight="1" x14ac:dyDescent="0.2">
      <c r="A12" s="27" t="s">
        <v>12</v>
      </c>
      <c r="B12" s="28" t="s">
        <v>13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1">
        <f t="shared" si="2"/>
        <v>0</v>
      </c>
    </row>
    <row r="13" spans="1:14" ht="15" customHeight="1" x14ac:dyDescent="0.2">
      <c r="A13" s="27" t="s">
        <v>14</v>
      </c>
      <c r="B13" s="28" t="s">
        <v>15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1">
        <f t="shared" si="2"/>
        <v>0</v>
      </c>
    </row>
    <row r="14" spans="1:14" ht="15" customHeight="1" x14ac:dyDescent="0.2">
      <c r="A14" s="27" t="s">
        <v>16</v>
      </c>
      <c r="B14" s="28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1">
        <f t="shared" si="2"/>
        <v>0</v>
      </c>
    </row>
    <row r="15" spans="1:14" ht="15" customHeight="1" x14ac:dyDescent="0.2">
      <c r="A15" s="27" t="s">
        <v>18</v>
      </c>
      <c r="B15" s="28" t="s">
        <v>19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1">
        <f t="shared" si="2"/>
        <v>0</v>
      </c>
    </row>
    <row r="16" spans="1:14" ht="15" customHeight="1" x14ac:dyDescent="0.2">
      <c r="A16" s="27">
        <v>10</v>
      </c>
      <c r="B16" s="28" t="s">
        <v>20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1">
        <f t="shared" si="2"/>
        <v>0</v>
      </c>
    </row>
    <row r="17" spans="1:12" ht="15" customHeight="1" x14ac:dyDescent="0.2">
      <c r="A17" s="30">
        <v>11</v>
      </c>
      <c r="B17" s="31" t="s">
        <v>21</v>
      </c>
      <c r="C17" s="32">
        <f t="shared" ref="C17:H17" si="3">C11+C12+C13+C14+C15+C16</f>
        <v>0</v>
      </c>
      <c r="D17" s="32">
        <f t="shared" si="3"/>
        <v>0</v>
      </c>
      <c r="E17" s="32">
        <f t="shared" si="3"/>
        <v>0</v>
      </c>
      <c r="F17" s="32">
        <f t="shared" si="3"/>
        <v>0</v>
      </c>
      <c r="G17" s="32">
        <f t="shared" si="3"/>
        <v>0</v>
      </c>
      <c r="H17" s="32">
        <f t="shared" si="3"/>
        <v>0</v>
      </c>
      <c r="I17" s="32">
        <f t="shared" ref="I17:J17" si="4">I11+I12+I13+I14+I15+I16</f>
        <v>0</v>
      </c>
      <c r="J17" s="32">
        <f t="shared" si="4"/>
        <v>0</v>
      </c>
      <c r="K17" s="32">
        <f t="shared" ref="K17:L17" si="5">K11+K12+K13+K14+K15+K16</f>
        <v>0</v>
      </c>
      <c r="L17" s="32">
        <f t="shared" si="5"/>
        <v>0</v>
      </c>
    </row>
    <row r="18" spans="1:12" ht="15" customHeight="1" x14ac:dyDescent="0.2">
      <c r="A18" s="30">
        <v>12</v>
      </c>
      <c r="B18" s="31" t="s">
        <v>22</v>
      </c>
      <c r="C18" s="32">
        <f t="shared" ref="C18:H18" si="6">C10-C17</f>
        <v>0</v>
      </c>
      <c r="D18" s="32">
        <f t="shared" si="6"/>
        <v>0</v>
      </c>
      <c r="E18" s="32">
        <f t="shared" si="6"/>
        <v>0</v>
      </c>
      <c r="F18" s="32">
        <f t="shared" si="6"/>
        <v>0</v>
      </c>
      <c r="G18" s="32">
        <f t="shared" si="6"/>
        <v>0</v>
      </c>
      <c r="H18" s="32">
        <f t="shared" si="6"/>
        <v>0</v>
      </c>
      <c r="I18" s="32">
        <f t="shared" ref="I18:J18" si="7">I10-I17</f>
        <v>0</v>
      </c>
      <c r="J18" s="32">
        <f t="shared" si="7"/>
        <v>0</v>
      </c>
      <c r="K18" s="32">
        <f t="shared" ref="K18:L18" si="8">K10-K17</f>
        <v>0</v>
      </c>
      <c r="L18" s="32">
        <f t="shared" si="8"/>
        <v>0</v>
      </c>
    </row>
    <row r="22" spans="1:12" ht="15" customHeight="1" x14ac:dyDescent="0.2">
      <c r="A22" s="62" t="str">
        <f ca="1">IF(AND(kritéria!J10&lt;kritéria!J11,M6&gt;0),"kritéria zo rok 2018 je možné uplatniť až v roku 2019","")</f>
        <v/>
      </c>
      <c r="B22" s="62"/>
      <c r="C22" s="62"/>
      <c r="D22" s="62"/>
      <c r="E22" s="62"/>
      <c r="F22" s="62"/>
      <c r="G22" s="62"/>
    </row>
  </sheetData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scale="76" orientation="landscape" horizontalDpi="4294967293" verticalDpi="4294967293" r:id="rId1"/>
  <headerFooter>
    <oddHeader xml:space="preserve">&amp;R
</oddHeader>
    <oddFooter>&amp;C_x000D_&amp;1#&amp;"Calibri"&amp;11&amp;K008000     INTERNÉ</oddFoot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Q32"/>
  <sheetViews>
    <sheetView zoomScaleNormal="100" workbookViewId="0">
      <selection activeCell="Q19" sqref="Q19"/>
    </sheetView>
  </sheetViews>
  <sheetFormatPr defaultRowHeight="12.7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12" width="14.7109375" style="1" customWidth="1"/>
    <col min="13" max="13" width="9.140625" style="1" hidden="1" customWidth="1"/>
    <col min="14" max="14" width="9.140625" style="1" customWidth="1"/>
    <col min="15" max="16" width="9.140625" style="1"/>
    <col min="17" max="17" width="48" style="1" customWidth="1"/>
    <col min="18" max="16384" width="9.140625" style="1"/>
  </cols>
  <sheetData>
    <row r="1" spans="1:17" ht="15" x14ac:dyDescent="0.25">
      <c r="A1" s="21" t="s">
        <v>65</v>
      </c>
      <c r="B1" s="22"/>
      <c r="C1" s="22"/>
      <c r="D1" s="22"/>
      <c r="E1" s="22"/>
    </row>
    <row r="2" spans="1:17" ht="15" hidden="1" x14ac:dyDescent="0.25">
      <c r="A2" s="22"/>
      <c r="B2" s="22"/>
      <c r="C2" s="22"/>
      <c r="D2" s="22"/>
      <c r="E2" s="22"/>
    </row>
    <row r="3" spans="1:17" ht="15" x14ac:dyDescent="0.25">
      <c r="A3" s="20" t="s">
        <v>56</v>
      </c>
      <c r="B3" s="22"/>
      <c r="C3" s="22"/>
      <c r="D3" s="22"/>
      <c r="E3" s="22"/>
    </row>
    <row r="4" spans="1:17" ht="15" x14ac:dyDescent="0.25">
      <c r="A4" s="20"/>
      <c r="B4" s="22"/>
      <c r="C4" s="22"/>
      <c r="D4" s="22"/>
      <c r="J4" s="25"/>
      <c r="K4" s="25"/>
      <c r="L4" s="25" t="s">
        <v>0</v>
      </c>
    </row>
    <row r="5" spans="1:17" ht="15" x14ac:dyDescent="0.25">
      <c r="A5" s="20"/>
      <c r="B5" s="22"/>
      <c r="C5" s="22"/>
      <c r="D5" s="22"/>
      <c r="E5" s="22"/>
    </row>
    <row r="6" spans="1:17" ht="30" x14ac:dyDescent="0.2">
      <c r="A6" s="26" t="s">
        <v>45</v>
      </c>
      <c r="B6" s="26" t="s">
        <v>1</v>
      </c>
      <c r="C6" s="26">
        <v>2013</v>
      </c>
      <c r="D6" s="26" t="s">
        <v>63</v>
      </c>
      <c r="E6" s="36">
        <v>2016</v>
      </c>
      <c r="F6" s="26" t="s">
        <v>61</v>
      </c>
      <c r="G6" s="26">
        <v>2018</v>
      </c>
      <c r="H6" s="26">
        <v>2019</v>
      </c>
      <c r="I6" s="36">
        <v>2020</v>
      </c>
      <c r="J6" s="36">
        <v>2021</v>
      </c>
      <c r="K6" s="36">
        <v>2022</v>
      </c>
      <c r="L6" s="36">
        <v>2023</v>
      </c>
    </row>
    <row r="7" spans="1:17" ht="15" customHeight="1" x14ac:dyDescent="0.2">
      <c r="A7" s="33"/>
      <c r="B7" s="34" t="s">
        <v>23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46">
        <f>SUM(M8:M27)</f>
        <v>0</v>
      </c>
    </row>
    <row r="8" spans="1:17" ht="15" customHeight="1" x14ac:dyDescent="0.2">
      <c r="A8" s="27" t="s">
        <v>2</v>
      </c>
      <c r="B8" s="28" t="s">
        <v>24</v>
      </c>
      <c r="C8" s="29"/>
      <c r="D8" s="40"/>
      <c r="E8" s="40"/>
      <c r="F8" s="40"/>
      <c r="G8" s="40"/>
      <c r="H8" s="40"/>
      <c r="I8" s="40"/>
      <c r="J8" s="40"/>
      <c r="K8" s="40"/>
      <c r="L8" s="40"/>
      <c r="M8" s="1">
        <f>IF(G8&lt;&gt;"",1,0)</f>
        <v>0</v>
      </c>
    </row>
    <row r="9" spans="1:17" ht="15" customHeight="1" x14ac:dyDescent="0.2">
      <c r="A9" s="27" t="s">
        <v>4</v>
      </c>
      <c r="B9" s="28" t="s">
        <v>25</v>
      </c>
      <c r="C9" s="29"/>
      <c r="D9" s="40"/>
      <c r="E9" s="40"/>
      <c r="F9" s="40"/>
      <c r="G9" s="40"/>
      <c r="H9" s="40"/>
      <c r="I9" s="40"/>
      <c r="J9" s="40"/>
      <c r="K9" s="40"/>
      <c r="L9" s="40"/>
      <c r="M9" s="1">
        <f>IF(G9&lt;&gt;"",1,0)</f>
        <v>0</v>
      </c>
    </row>
    <row r="10" spans="1:17" ht="15" customHeight="1" x14ac:dyDescent="0.2">
      <c r="A10" s="27" t="s">
        <v>6</v>
      </c>
      <c r="B10" s="28" t="s">
        <v>26</v>
      </c>
      <c r="C10" s="29"/>
      <c r="D10" s="40"/>
      <c r="E10" s="40"/>
      <c r="F10" s="40"/>
      <c r="G10" s="40"/>
      <c r="H10" s="40"/>
      <c r="I10" s="40"/>
      <c r="J10" s="40"/>
      <c r="K10" s="40"/>
      <c r="L10" s="40"/>
      <c r="M10" s="1">
        <f>IF(G10&lt;&gt;"",1,0)</f>
        <v>0</v>
      </c>
    </row>
    <row r="11" spans="1:17" ht="15" customHeight="1" x14ac:dyDescent="0.2">
      <c r="A11" s="30" t="s">
        <v>8</v>
      </c>
      <c r="B11" s="31" t="s">
        <v>27</v>
      </c>
      <c r="C11" s="32">
        <f t="shared" ref="C11:H11" si="0">C12+C13+C14</f>
        <v>0</v>
      </c>
      <c r="D11" s="37">
        <f t="shared" si="0"/>
        <v>0</v>
      </c>
      <c r="E11" s="37">
        <f t="shared" si="0"/>
        <v>0</v>
      </c>
      <c r="F11" s="37">
        <f t="shared" si="0"/>
        <v>0</v>
      </c>
      <c r="G11" s="37">
        <f t="shared" si="0"/>
        <v>0</v>
      </c>
      <c r="H11" s="37">
        <f t="shared" si="0"/>
        <v>0</v>
      </c>
      <c r="I11" s="37">
        <f t="shared" ref="I11:L11" si="1">I12+I13+I14</f>
        <v>0</v>
      </c>
      <c r="J11" s="37">
        <f t="shared" si="1"/>
        <v>0</v>
      </c>
      <c r="K11" s="37">
        <f t="shared" si="1"/>
        <v>0</v>
      </c>
      <c r="L11" s="37">
        <f t="shared" si="1"/>
        <v>0</v>
      </c>
      <c r="Q11" s="10"/>
    </row>
    <row r="12" spans="1:17" ht="15" customHeight="1" x14ac:dyDescent="0.2">
      <c r="A12" s="27" t="s">
        <v>10</v>
      </c>
      <c r="B12" s="28" t="s">
        <v>28</v>
      </c>
      <c r="C12" s="29"/>
      <c r="D12" s="40"/>
      <c r="E12" s="40"/>
      <c r="F12" s="40"/>
      <c r="G12" s="40"/>
      <c r="H12" s="40"/>
      <c r="I12" s="40"/>
      <c r="J12" s="40"/>
      <c r="K12" s="40"/>
      <c r="L12" s="40"/>
      <c r="M12" s="1">
        <f>IF(G12&lt;&gt;"",1,0)</f>
        <v>0</v>
      </c>
    </row>
    <row r="13" spans="1:17" ht="15" customHeight="1" x14ac:dyDescent="0.2">
      <c r="A13" s="27" t="s">
        <v>12</v>
      </c>
      <c r="B13" s="28" t="s">
        <v>29</v>
      </c>
      <c r="C13" s="29"/>
      <c r="D13" s="40"/>
      <c r="E13" s="40"/>
      <c r="F13" s="40"/>
      <c r="G13" s="40"/>
      <c r="H13" s="40"/>
      <c r="I13" s="40"/>
      <c r="J13" s="40"/>
      <c r="K13" s="40"/>
      <c r="L13" s="40"/>
      <c r="M13" s="1">
        <f>IF(G13&lt;&gt;"",1,0)</f>
        <v>0</v>
      </c>
    </row>
    <row r="14" spans="1:17" ht="15" customHeight="1" x14ac:dyDescent="0.2">
      <c r="A14" s="27" t="s">
        <v>14</v>
      </c>
      <c r="B14" s="28" t="s">
        <v>30</v>
      </c>
      <c r="C14" s="29"/>
      <c r="D14" s="40"/>
      <c r="E14" s="40"/>
      <c r="F14" s="40"/>
      <c r="G14" s="40"/>
      <c r="H14" s="40"/>
      <c r="I14" s="40"/>
      <c r="J14" s="40"/>
      <c r="K14" s="40"/>
      <c r="L14" s="40"/>
      <c r="M14" s="1">
        <f>IF(G14&lt;&gt;"",1,0)</f>
        <v>0</v>
      </c>
    </row>
    <row r="15" spans="1:17" ht="15" customHeight="1" x14ac:dyDescent="0.2">
      <c r="A15" s="27" t="s">
        <v>16</v>
      </c>
      <c r="B15" s="28" t="s">
        <v>31</v>
      </c>
      <c r="C15" s="29"/>
      <c r="D15" s="40"/>
      <c r="E15" s="40"/>
      <c r="F15" s="40"/>
      <c r="G15" s="40"/>
      <c r="H15" s="40"/>
      <c r="I15" s="40"/>
      <c r="J15" s="40"/>
      <c r="K15" s="40"/>
      <c r="L15" s="40"/>
      <c r="M15" s="1">
        <f>IF(G15&lt;&gt;"",1,0)</f>
        <v>0</v>
      </c>
    </row>
    <row r="16" spans="1:17" ht="15" customHeight="1" x14ac:dyDescent="0.2">
      <c r="A16" s="30" t="s">
        <v>18</v>
      </c>
      <c r="B16" s="31" t="s">
        <v>32</v>
      </c>
      <c r="C16" s="32">
        <f t="shared" ref="C16:H16" si="2">C17+C18+C19</f>
        <v>0</v>
      </c>
      <c r="D16" s="37">
        <f t="shared" si="2"/>
        <v>0</v>
      </c>
      <c r="E16" s="37">
        <f t="shared" si="2"/>
        <v>0</v>
      </c>
      <c r="F16" s="37">
        <f t="shared" si="2"/>
        <v>0</v>
      </c>
      <c r="G16" s="37">
        <f t="shared" si="2"/>
        <v>0</v>
      </c>
      <c r="H16" s="37">
        <f t="shared" si="2"/>
        <v>0</v>
      </c>
      <c r="I16" s="37">
        <f t="shared" ref="I16:L16" si="3">I17+I18+I19</f>
        <v>0</v>
      </c>
      <c r="J16" s="37">
        <f t="shared" si="3"/>
        <v>0</v>
      </c>
      <c r="K16" s="37">
        <f t="shared" si="3"/>
        <v>0</v>
      </c>
      <c r="L16" s="37">
        <f t="shared" si="3"/>
        <v>0</v>
      </c>
    </row>
    <row r="17" spans="1:13" ht="15" customHeight="1" x14ac:dyDescent="0.2">
      <c r="A17" s="27">
        <v>10</v>
      </c>
      <c r="B17" s="28" t="s">
        <v>33</v>
      </c>
      <c r="C17" s="29"/>
      <c r="D17" s="40"/>
      <c r="E17" s="40"/>
      <c r="F17" s="40"/>
      <c r="G17" s="40"/>
      <c r="H17" s="40"/>
      <c r="I17" s="40"/>
      <c r="J17" s="40"/>
      <c r="K17" s="40"/>
      <c r="L17" s="40"/>
      <c r="M17" s="1">
        <f>IF(G17&lt;&gt;"",1,0)</f>
        <v>0</v>
      </c>
    </row>
    <row r="18" spans="1:13" ht="15" customHeight="1" x14ac:dyDescent="0.2">
      <c r="A18" s="27">
        <v>11</v>
      </c>
      <c r="B18" s="28" t="s">
        <v>34</v>
      </c>
      <c r="C18" s="29"/>
      <c r="D18" s="40"/>
      <c r="E18" s="40"/>
      <c r="F18" s="40"/>
      <c r="G18" s="40"/>
      <c r="H18" s="40"/>
      <c r="I18" s="40"/>
      <c r="J18" s="40"/>
      <c r="K18" s="40"/>
      <c r="L18" s="40"/>
      <c r="M18" s="1">
        <f>IF(G18&lt;&gt;"",1,0)</f>
        <v>0</v>
      </c>
    </row>
    <row r="19" spans="1:13" ht="15" customHeight="1" x14ac:dyDescent="0.2">
      <c r="A19" s="27">
        <v>12</v>
      </c>
      <c r="B19" s="28" t="s">
        <v>35</v>
      </c>
      <c r="C19" s="29"/>
      <c r="D19" s="40"/>
      <c r="E19" s="40"/>
      <c r="F19" s="40"/>
      <c r="G19" s="40"/>
      <c r="H19" s="40"/>
      <c r="I19" s="40"/>
      <c r="J19" s="40"/>
      <c r="K19" s="40"/>
      <c r="L19" s="40"/>
      <c r="M19" s="1">
        <f>IF(G19&lt;&gt;"",1,0)</f>
        <v>0</v>
      </c>
    </row>
    <row r="20" spans="1:13" ht="15" customHeight="1" x14ac:dyDescent="0.2">
      <c r="A20" s="27">
        <v>13</v>
      </c>
      <c r="B20" s="28" t="s">
        <v>36</v>
      </c>
      <c r="C20" s="29"/>
      <c r="D20" s="40"/>
      <c r="E20" s="40"/>
      <c r="F20" s="40"/>
      <c r="G20" s="40"/>
      <c r="H20" s="40"/>
      <c r="I20" s="40"/>
      <c r="J20" s="40"/>
      <c r="K20" s="40"/>
      <c r="L20" s="40"/>
      <c r="M20" s="1">
        <f>IF(G20&lt;&gt;"",1,0)</f>
        <v>0</v>
      </c>
    </row>
    <row r="21" spans="1:13" ht="15" customHeight="1" x14ac:dyDescent="0.2">
      <c r="A21" s="27">
        <v>14</v>
      </c>
      <c r="B21" s="28" t="s">
        <v>37</v>
      </c>
      <c r="C21" s="29"/>
      <c r="D21" s="40"/>
      <c r="E21" s="40"/>
      <c r="F21" s="40"/>
      <c r="G21" s="40"/>
      <c r="H21" s="40"/>
      <c r="I21" s="40"/>
      <c r="J21" s="40"/>
      <c r="K21" s="40"/>
      <c r="L21" s="40"/>
      <c r="M21" s="1">
        <f>IF(G21&lt;&gt;"",1,0)</f>
        <v>0</v>
      </c>
    </row>
    <row r="22" spans="1:13" ht="15" customHeight="1" x14ac:dyDescent="0.2">
      <c r="A22" s="30">
        <v>15</v>
      </c>
      <c r="B22" s="31" t="s">
        <v>38</v>
      </c>
      <c r="C22" s="32">
        <f t="shared" ref="C22:H22" si="4">C8+C9+C10+C11+C15+C16+C20+C21</f>
        <v>0</v>
      </c>
      <c r="D22" s="37">
        <f t="shared" si="4"/>
        <v>0</v>
      </c>
      <c r="E22" s="37">
        <f t="shared" si="4"/>
        <v>0</v>
      </c>
      <c r="F22" s="37">
        <f t="shared" si="4"/>
        <v>0</v>
      </c>
      <c r="G22" s="37">
        <f t="shared" si="4"/>
        <v>0</v>
      </c>
      <c r="H22" s="37">
        <f t="shared" si="4"/>
        <v>0</v>
      </c>
      <c r="I22" s="37">
        <f>I8+I9+I10+I11+I15+I16+I20+I21</f>
        <v>0</v>
      </c>
      <c r="J22" s="37">
        <f>J8+J9+J10+J11+J15+J16+J20+J21</f>
        <v>0</v>
      </c>
      <c r="K22" s="37">
        <f t="shared" ref="K22:L22" si="5">K8+K9+K10+K11+K15+K16+K20+K21</f>
        <v>0</v>
      </c>
      <c r="L22" s="37">
        <f t="shared" si="5"/>
        <v>0</v>
      </c>
    </row>
    <row r="23" spans="1:13" ht="15" customHeight="1" x14ac:dyDescent="0.2">
      <c r="A23" s="35"/>
      <c r="B23" s="34" t="s">
        <v>57</v>
      </c>
      <c r="C23" s="33"/>
      <c r="D23" s="35"/>
      <c r="E23" s="35"/>
      <c r="F23" s="35"/>
      <c r="G23" s="35"/>
      <c r="H23" s="35"/>
      <c r="I23" s="35"/>
      <c r="J23" s="35"/>
      <c r="K23" s="35"/>
      <c r="L23" s="35"/>
    </row>
    <row r="24" spans="1:13" ht="15" customHeight="1" x14ac:dyDescent="0.2">
      <c r="A24" s="27">
        <v>16</v>
      </c>
      <c r="B24" s="28" t="s">
        <v>39</v>
      </c>
      <c r="C24" s="29"/>
      <c r="D24" s="40"/>
      <c r="E24" s="40"/>
      <c r="F24" s="40"/>
      <c r="G24" s="40"/>
      <c r="H24" s="40"/>
      <c r="I24" s="40"/>
      <c r="J24" s="40"/>
      <c r="K24" s="40"/>
      <c r="L24" s="40"/>
      <c r="M24" s="1">
        <f>IF(G24&lt;&gt;"",1,0)</f>
        <v>0</v>
      </c>
    </row>
    <row r="25" spans="1:13" ht="15" customHeight="1" x14ac:dyDescent="0.2">
      <c r="A25" s="27">
        <v>17</v>
      </c>
      <c r="B25" s="28" t="s">
        <v>40</v>
      </c>
      <c r="C25" s="29"/>
      <c r="D25" s="40"/>
      <c r="E25" s="40"/>
      <c r="F25" s="40"/>
      <c r="G25" s="40"/>
      <c r="H25" s="40"/>
      <c r="I25" s="40"/>
      <c r="J25" s="40"/>
      <c r="K25" s="40"/>
      <c r="L25" s="40"/>
      <c r="M25" s="1">
        <f>IF(G25&lt;&gt;"",1,0)</f>
        <v>0</v>
      </c>
    </row>
    <row r="26" spans="1:13" ht="15" customHeight="1" x14ac:dyDescent="0.2">
      <c r="A26" s="27">
        <v>18</v>
      </c>
      <c r="B26" s="28" t="s">
        <v>41</v>
      </c>
      <c r="C26" s="29"/>
      <c r="D26" s="40"/>
      <c r="E26" s="40"/>
      <c r="F26" s="40"/>
      <c r="G26" s="40"/>
      <c r="H26" s="40"/>
      <c r="I26" s="40"/>
      <c r="J26" s="40"/>
      <c r="K26" s="40"/>
      <c r="L26" s="40"/>
      <c r="M26" s="1">
        <f>IF(G26&lt;&gt;"",1,0)</f>
        <v>0</v>
      </c>
    </row>
    <row r="27" spans="1:13" ht="15" customHeight="1" x14ac:dyDescent="0.2">
      <c r="A27" s="27">
        <v>19</v>
      </c>
      <c r="B27" s="28" t="s">
        <v>42</v>
      </c>
      <c r="C27" s="29"/>
      <c r="D27" s="40"/>
      <c r="E27" s="40"/>
      <c r="F27" s="40"/>
      <c r="G27" s="40"/>
      <c r="H27" s="40"/>
      <c r="I27" s="40"/>
      <c r="J27" s="40"/>
      <c r="K27" s="40"/>
      <c r="L27" s="40"/>
      <c r="M27" s="1">
        <f>IF(G27&lt;&gt;"",1,0)</f>
        <v>0</v>
      </c>
    </row>
    <row r="28" spans="1:13" ht="15" customHeight="1" x14ac:dyDescent="0.2">
      <c r="A28" s="30">
        <v>20</v>
      </c>
      <c r="B28" s="31" t="s">
        <v>43</v>
      </c>
      <c r="C28" s="32">
        <f t="shared" ref="C28:H28" si="6">C24+C25+C26+C27</f>
        <v>0</v>
      </c>
      <c r="D28" s="37">
        <f t="shared" si="6"/>
        <v>0</v>
      </c>
      <c r="E28" s="37">
        <f t="shared" si="6"/>
        <v>0</v>
      </c>
      <c r="F28" s="37">
        <f t="shared" si="6"/>
        <v>0</v>
      </c>
      <c r="G28" s="37">
        <f t="shared" si="6"/>
        <v>0</v>
      </c>
      <c r="H28" s="37">
        <f t="shared" si="6"/>
        <v>0</v>
      </c>
      <c r="I28" s="37">
        <f>I24+I25+I26+I27</f>
        <v>0</v>
      </c>
      <c r="J28" s="37">
        <f>J24+J25+J26+J27</f>
        <v>0</v>
      </c>
      <c r="K28" s="37">
        <f t="shared" ref="K28:L28" si="7">K24+K25+K26+K27</f>
        <v>0</v>
      </c>
      <c r="L28" s="37">
        <f t="shared" si="7"/>
        <v>0</v>
      </c>
    </row>
    <row r="29" spans="1:13" ht="15" customHeight="1" x14ac:dyDescent="0.2">
      <c r="A29" s="30">
        <v>21</v>
      </c>
      <c r="B29" s="31" t="s">
        <v>44</v>
      </c>
      <c r="C29" s="32">
        <f t="shared" ref="C29:H29" si="8">C22-C28</f>
        <v>0</v>
      </c>
      <c r="D29" s="37">
        <f t="shared" si="8"/>
        <v>0</v>
      </c>
      <c r="E29" s="37">
        <f t="shared" si="8"/>
        <v>0</v>
      </c>
      <c r="F29" s="37">
        <f t="shared" si="8"/>
        <v>0</v>
      </c>
      <c r="G29" s="37">
        <f t="shared" si="8"/>
        <v>0</v>
      </c>
      <c r="H29" s="37">
        <f t="shared" si="8"/>
        <v>0</v>
      </c>
      <c r="I29" s="37">
        <f t="shared" ref="I29:J29" si="9">I22-I28</f>
        <v>0</v>
      </c>
      <c r="J29" s="37">
        <f t="shared" si="9"/>
        <v>0</v>
      </c>
      <c r="K29" s="37">
        <f t="shared" ref="K29:L29" si="10">K22-K28</f>
        <v>0</v>
      </c>
      <c r="L29" s="37">
        <f t="shared" si="10"/>
        <v>0</v>
      </c>
    </row>
    <row r="32" spans="1:13" ht="15" customHeight="1" x14ac:dyDescent="0.2">
      <c r="A32" s="62" t="str">
        <f ca="1">IF(AND(kritéria!J10&lt;kritéria!J11,M7&gt;0),"kritéria zo rok 2018 je možné uplatniť až v roku 2019","")</f>
        <v/>
      </c>
      <c r="B32" s="62"/>
      <c r="C32" s="62"/>
      <c r="D32" s="62"/>
      <c r="E32" s="62"/>
      <c r="F32" s="62"/>
      <c r="G32" s="62"/>
    </row>
  </sheetData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77" orientation="landscape" horizontalDpi="4294967293" verticalDpi="4294967293" r:id="rId1"/>
  <headerFooter>
    <oddHeader xml:space="preserve">&amp;R
</oddHeader>
    <oddFooter>&amp;C_x000D_&amp;1#&amp;"Calibri"&amp;11&amp;K008000     INTERNÉ</oddFoot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Vacíková Jana</dc:creator>
  <cp:lastModifiedBy>Valentová Lenka</cp:lastModifiedBy>
  <cp:lastPrinted>2022-05-05T12:14:59Z</cp:lastPrinted>
  <dcterms:created xsi:type="dcterms:W3CDTF">2015-04-15T15:22:52Z</dcterms:created>
  <dcterms:modified xsi:type="dcterms:W3CDTF">2025-05-30T06:37:18Z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2024-11-04T15:39:17Z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103f440e-eaf5-4135-b996-1b3069b9f562</vt:lpwstr>
  </property>
  <property fmtid="{D5CDD505-2E9C-101B-9397-08002B2CF9AE}" pid="8" name="MSIP_Label_54743a8a-75f7-4ac9-9741-a35bd0337f21_ContentBits">
    <vt:lpwstr>2</vt:lpwstr>
  </property>
</Properties>
</file>